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-135" yWindow="435" windowWidth="18990" windowHeight="11325" tabRatio="535"/>
  </bookViews>
  <sheets>
    <sheet name="доходы" sheetId="23" r:id="rId1"/>
  </sheets>
  <definedNames>
    <definedName name="_xlnm.Print_Area" localSheetId="0">доходы!$A$1:$G$26</definedName>
  </definedNames>
  <calcPr calcId="144525"/>
</workbook>
</file>

<file path=xl/calcChain.xml><?xml version="1.0" encoding="utf-8"?>
<calcChain xmlns="http://schemas.openxmlformats.org/spreadsheetml/2006/main">
  <c r="F24" i="23" l="1"/>
  <c r="F22" i="23"/>
  <c r="F21" i="23"/>
  <c r="F20" i="23"/>
  <c r="F18" i="23"/>
  <c r="F17" i="23"/>
  <c r="F14" i="23"/>
  <c r="F13" i="23"/>
  <c r="F12" i="23"/>
  <c r="F10" i="23"/>
  <c r="F9" i="23"/>
  <c r="F8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26" i="23"/>
  <c r="F26" i="23"/>
  <c r="C27" i="23"/>
  <c r="D27" i="23"/>
  <c r="F6" i="23" l="1"/>
  <c r="F7" i="23" l="1"/>
  <c r="E6" i="23"/>
</calcChain>
</file>

<file path=xl/sharedStrings.xml><?xml version="1.0" encoding="utf-8"?>
<sst xmlns="http://schemas.openxmlformats.org/spreadsheetml/2006/main" count="76" uniqueCount="69">
  <si>
    <t>Неисполненные назначения</t>
  </si>
  <si>
    <t>Государственная пошлина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</si>
  <si>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</si>
  <si>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</si>
  <si>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</si>
  <si>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Причины отклонения (пояснение различий)</t>
  </si>
  <si>
    <t>Прочие поступления от денежных взысканий (штрафов) и иных сумм в возмещение ущерба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</si>
  <si>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</si>
  <si>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</si>
  <si>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</si>
  <si>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</si>
  <si>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</si>
  <si>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</si>
  <si>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Наименование</t>
  </si>
  <si>
    <t>Код Вида дохода</t>
  </si>
  <si>
    <t>Безвозмездные поступления</t>
  </si>
  <si>
    <t>Земельный налог</t>
  </si>
  <si>
    <t>бюджет городского поселения Кандалакша Кандалакшского района</t>
  </si>
  <si>
    <t>Утвержденные бюджетные назначения (первоначальные) на 2019 год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</si>
  <si>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фактических поступлениях доходов по видам доходов  в сравнении с первоначально утвержденными решением о бюджете значениями за 2019 год</t>
  </si>
  <si>
    <t>Исполнено                              за 2019 год</t>
  </si>
  <si>
    <t>Рост /         снижение</t>
  </si>
  <si>
    <t>Безвозмездные поступления носят заявительный характер и поступают в бюджет городского поселения по мере возникновения потребности в соответствующих средствах</t>
  </si>
  <si>
    <t>(тыс.руб.)</t>
  </si>
  <si>
    <t>%%</t>
  </si>
  <si>
    <t>00010102000010000110</t>
  </si>
  <si>
    <t>00010302000010000110</t>
  </si>
  <si>
    <t>00010501000000000110</t>
  </si>
  <si>
    <t>00010601000000000110</t>
  </si>
  <si>
    <t>00010606000000000110</t>
  </si>
  <si>
    <t>00010800000000000000</t>
  </si>
  <si>
    <t>00011105010000000120</t>
  </si>
  <si>
    <t>00011105020000000120</t>
  </si>
  <si>
    <t>00011105070000000120</t>
  </si>
  <si>
    <t>00011105300000000120</t>
  </si>
  <si>
    <t>00011107000000000120</t>
  </si>
  <si>
    <t>00011109000000000120</t>
  </si>
  <si>
    <t>00011300000000000000</t>
  </si>
  <si>
    <t>00011401000000000410</t>
  </si>
  <si>
    <t>00011402000000000000</t>
  </si>
  <si>
    <t>00011406000000000430</t>
  </si>
  <si>
    <t>00011633000000000140</t>
  </si>
  <si>
    <t>00011637000000000140</t>
  </si>
  <si>
    <t>00011690000000000140</t>
  </si>
  <si>
    <t>00020000000000000000</t>
  </si>
  <si>
    <t>00011701050130000180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</si>
  <si>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</si>
  <si>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</si>
  <si>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</si>
  <si>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</si>
  <si>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Доходы от продажи квартир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</si>
  <si>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</si>
  <si>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</si>
  <si>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поселений</t>
  </si>
  <si>
    <t>В связи с увеличением налогооблагаемой базы.</t>
  </si>
  <si>
    <t>Увеличение выпуска подакцизной продукции.</t>
  </si>
  <si>
    <t xml:space="preserve">Исполнение на 281,34 тыс. руб. меньше утвержденного плана, поскольку некоторые налогоплательщики перечислили налог в последний рабочий день 2019 года (в первый рабочий день следующего года в бюджет поступило 415,3 тыс. руб. данного налога).   </t>
  </si>
  <si>
    <t>В результате проведённого в 2018 году перерасчета стоимости земельных участков у основного налогоплательщика, Филиала акционерного общества "РУСАЛ Урал" в Кандалакше "Объединенной компании РУСАЛ Кандалакшский алюминиевый завод", а также в связи с переоценкой кадастровой стоимости земельных участков у ряда налогоплательщиков.</t>
  </si>
  <si>
    <t>Поступиление госпошлины по обращению плательщиков (заявительный характер).</t>
  </si>
  <si>
    <t>Отсрочен возврат из бюджета переплаты, возникшей в результате произведенной переоценки кадастровой стоимости земельных участков у основного налогоплательщика.</t>
  </si>
  <si>
    <t>В связи с поступлением авансового платежа.</t>
  </si>
  <si>
    <t>Уменьшение количества договоров.</t>
  </si>
  <si>
    <t>Увеличение компенсации затрат, в том числе: 1). Возврат в МКУ "УГХ" налога на имущество, оплаченного в 2018 году, в сумме 1 079,7 тыс. руб.; 2). Возврат судебных расходов 150,0 тыс. руб.; 3). Возврат задолженности по соглашению о реструктуризации 300,8 тыс. руб.</t>
  </si>
  <si>
    <t>Доходы от платы за пользование жилыми помещениями по договорам соцнайма снизились ввиду несвоевременного внесения оплаты отдельными нанимателями.</t>
  </si>
  <si>
    <t>Реализация отдельных объектов имущества не состоялась из-за отсутствия спроса.</t>
  </si>
  <si>
    <t>Поступления главным администратором доходов не прогнозируются и носят нерегулярный характер.</t>
  </si>
  <si>
    <t>Продажа осуществляется по обращению физических и юридических лиц (заявительный характер).</t>
  </si>
  <si>
    <t xml:space="preserve">В связи с ростом взысканных неустоек по муниципальным контрактам. </t>
  </si>
  <si>
    <t>В связи с увеличением исполнения санкций, в том числе пени.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</si>
</sst>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 Cyr"/>
    </font>
    <font>
      <sz val="11"/>
      <color theme="1"/>
      <name val="Calibri"/>
      <family val="2"/>
      <scheme val="minor"/>
    </font>
    <font>
      <sz val="10"/>
      <name val="Arial Cy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 tint="-0.249977111117893"/>
      <name val="Calibri"/>
      <family val="2"/>
      <charset val="204"/>
      <scheme val="minor"/>
    </font>
    <font>
      <sz val="11"/>
      <name val="Calibri"/>
      <family val="2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49" fontId="2" fillId="0" borderId="0"/>
    <xf numFmtId="0" fontId="2" fillId="0" borderId="0">
      <alignment wrapText="1"/>
    </xf>
    <xf numFmtId="0" fontId="3" fillId="0" borderId="0">
      <alignment wrapText="1"/>
    </xf>
    <xf numFmtId="0" fontId="3" fillId="0" borderId="1">
      <alignment horizontal="left"/>
    </xf>
    <xf numFmtId="0" fontId="3" fillId="0" borderId="2">
      <alignment horizontal="left" wrapText="1" indent="2"/>
    </xf>
    <xf numFmtId="0" fontId="3" fillId="0" borderId="3">
      <alignment horizontal="left" wrapText="1"/>
    </xf>
    <xf numFmtId="0" fontId="3" fillId="0" borderId="4">
      <alignment horizontal="left" wrapText="1" indent="2"/>
    </xf>
    <xf numFmtId="49" fontId="3" fillId="0" borderId="0">
      <alignment wrapText="1"/>
    </xf>
    <xf numFmtId="49" fontId="3" fillId="0" borderId="1">
      <alignment horizontal="left"/>
    </xf>
    <xf numFmtId="0" fontId="3" fillId="0" borderId="5">
      <alignment horizontal="center" vertical="center" shrinkToFit="1"/>
    </xf>
    <xf numFmtId="0" fontId="3" fillId="0" borderId="6">
      <alignment horizontal="center" vertical="center" shrinkToFit="1"/>
    </xf>
    <xf numFmtId="49" fontId="3" fillId="0" borderId="0">
      <alignment horizontal="center"/>
    </xf>
    <xf numFmtId="0" fontId="3" fillId="0" borderId="1">
      <alignment horizontal="center" shrinkToFit="1"/>
    </xf>
    <xf numFmtId="49" fontId="3" fillId="0" borderId="7">
      <alignment horizontal="center" vertical="center"/>
    </xf>
    <xf numFmtId="49" fontId="3" fillId="0" borderId="8">
      <alignment horizontal="center" vertical="center"/>
    </xf>
    <xf numFmtId="49" fontId="3" fillId="0" borderId="1">
      <alignment horizontal="center" vertical="center" shrinkToFit="1"/>
    </xf>
    <xf numFmtId="165" fontId="3" fillId="0" borderId="8">
      <alignment horizontal="right" vertical="center" shrinkToFit="1"/>
    </xf>
    <xf numFmtId="4" fontId="3" fillId="0" borderId="8">
      <alignment horizontal="right" shrinkToFit="1"/>
    </xf>
    <xf numFmtId="49" fontId="4" fillId="0" borderId="0"/>
    <xf numFmtId="49" fontId="2" fillId="0" borderId="1">
      <alignment shrinkToFit="1"/>
    </xf>
    <xf numFmtId="49" fontId="3" fillId="0" borderId="1">
      <alignment horizontal="right"/>
    </xf>
    <xf numFmtId="165" fontId="3" fillId="0" borderId="9">
      <alignment horizontal="right" vertical="center" shrinkToFit="1"/>
    </xf>
    <xf numFmtId="4" fontId="3" fillId="0" borderId="9">
      <alignment horizontal="right" shrinkToFit="1"/>
    </xf>
    <xf numFmtId="0" fontId="5" fillId="0" borderId="9">
      <alignment wrapText="1"/>
    </xf>
    <xf numFmtId="0" fontId="5" fillId="0" borderId="9"/>
    <xf numFmtId="49" fontId="3" fillId="0" borderId="9">
      <alignment horizontal="center" shrinkToFit="1"/>
    </xf>
    <xf numFmtId="49" fontId="3" fillId="0" borderId="8">
      <alignment horizontal="center" vertical="center" shrinkToFit="1"/>
    </xf>
    <xf numFmtId="0" fontId="2" fillId="0" borderId="10">
      <alignment horizontal="left"/>
    </xf>
    <xf numFmtId="0" fontId="6" fillId="0" borderId="0">
      <alignment horizontal="center"/>
    </xf>
    <xf numFmtId="0" fontId="2" fillId="0" borderId="0">
      <alignment horizontal="left"/>
    </xf>
    <xf numFmtId="49" fontId="3" fillId="0" borderId="0">
      <alignment horizontal="left"/>
    </xf>
    <xf numFmtId="0" fontId="2" fillId="0" borderId="1"/>
    <xf numFmtId="0" fontId="2" fillId="0" borderId="10"/>
    <xf numFmtId="0" fontId="2" fillId="0" borderId="11">
      <alignment horizontal="lef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0">
      <alignment horizontal="left"/>
    </xf>
    <xf numFmtId="0" fontId="3" fillId="0" borderId="11"/>
    <xf numFmtId="0" fontId="6" fillId="0" borderId="0"/>
    <xf numFmtId="49" fontId="2" fillId="0" borderId="11"/>
    <xf numFmtId="49" fontId="6" fillId="0" borderId="0"/>
    <xf numFmtId="0" fontId="2" fillId="0" borderId="0"/>
    <xf numFmtId="0" fontId="7" fillId="0" borderId="0"/>
    <xf numFmtId="0" fontId="3" fillId="0" borderId="0"/>
    <xf numFmtId="0" fontId="3" fillId="0" borderId="0">
      <alignment horizontal="left"/>
    </xf>
    <xf numFmtId="0" fontId="3" fillId="0" borderId="8">
      <alignment horizontal="center" vertical="center"/>
    </xf>
    <xf numFmtId="0" fontId="3" fillId="0" borderId="2">
      <alignment horizontal="left" wrapText="1"/>
    </xf>
    <xf numFmtId="0" fontId="3" fillId="0" borderId="4">
      <alignment horizontal="left" wrapText="1"/>
    </xf>
    <xf numFmtId="0" fontId="3" fillId="0" borderId="12">
      <alignment horizontal="left" wrapText="1" indent="2"/>
    </xf>
    <xf numFmtId="0" fontId="12" fillId="0" borderId="0"/>
    <xf numFmtId="0" fontId="3" fillId="0" borderId="10">
      <alignment horizontal="left"/>
    </xf>
    <xf numFmtId="0" fontId="3" fillId="0" borderId="13">
      <alignment horizontal="center" vertical="center"/>
    </xf>
    <xf numFmtId="49" fontId="3" fillId="0" borderId="5">
      <alignment horizontal="center" wrapText="1"/>
    </xf>
    <xf numFmtId="49" fontId="3" fillId="0" borderId="14">
      <alignment horizontal="center" shrinkToFit="1"/>
    </xf>
    <xf numFmtId="49" fontId="3" fillId="0" borderId="15">
      <alignment horizontal="center" shrinkToFit="1"/>
    </xf>
    <xf numFmtId="0" fontId="8" fillId="0" borderId="0"/>
    <xf numFmtId="49" fontId="3" fillId="0" borderId="7">
      <alignment horizontal="center"/>
    </xf>
    <xf numFmtId="49" fontId="3" fillId="0" borderId="16">
      <alignment horizontal="center"/>
    </xf>
    <xf numFmtId="49" fontId="3" fillId="0" borderId="17">
      <alignment horizontal="center"/>
    </xf>
    <xf numFmtId="49" fontId="3" fillId="0" borderId="0"/>
    <xf numFmtId="49" fontId="3" fillId="0" borderId="10"/>
    <xf numFmtId="49" fontId="3" fillId="0" borderId="13">
      <alignment horizontal="center" vertical="center"/>
    </xf>
    <xf numFmtId="4" fontId="3" fillId="0" borderId="7">
      <alignment horizontal="right" shrinkToFit="1"/>
    </xf>
    <xf numFmtId="4" fontId="3" fillId="0" borderId="16">
      <alignment horizontal="right" shrinkToFit="1"/>
    </xf>
    <xf numFmtId="4" fontId="3" fillId="0" borderId="17">
      <alignment horizontal="right" shrinkToFit="1"/>
    </xf>
    <xf numFmtId="0" fontId="8" fillId="0" borderId="18"/>
    <xf numFmtId="0" fontId="3" fillId="0" borderId="19">
      <alignment horizontal="right"/>
    </xf>
    <xf numFmtId="49" fontId="3" fillId="0" borderId="19">
      <alignment horizontal="right" vertical="center"/>
    </xf>
    <xf numFmtId="49" fontId="3" fillId="0" borderId="19">
      <alignment horizontal="right"/>
    </xf>
    <xf numFmtId="49" fontId="3" fillId="0" borderId="19"/>
    <xf numFmtId="0" fontId="3" fillId="0" borderId="1">
      <alignment horizontal="center"/>
    </xf>
    <xf numFmtId="0" fontId="3" fillId="0" borderId="13">
      <alignment horizontal="center"/>
    </xf>
    <xf numFmtId="49" fontId="3" fillId="0" borderId="20">
      <alignment horizontal="center"/>
    </xf>
    <xf numFmtId="164" fontId="3" fillId="0" borderId="21">
      <alignment horizontal="center"/>
    </xf>
    <xf numFmtId="49" fontId="3" fillId="0" borderId="21">
      <alignment horizontal="center" vertical="center"/>
    </xf>
    <xf numFmtId="49" fontId="3" fillId="0" borderId="21">
      <alignment horizontal="center"/>
    </xf>
    <xf numFmtId="49" fontId="3" fillId="0" borderId="22">
      <alignment horizontal="center"/>
    </xf>
    <xf numFmtId="0" fontId="9" fillId="0" borderId="0">
      <alignment horizontal="right"/>
    </xf>
    <xf numFmtId="0" fontId="9" fillId="0" borderId="23">
      <alignment horizontal="right"/>
    </xf>
    <xf numFmtId="0" fontId="9" fillId="0" borderId="24">
      <alignment horizontal="right"/>
    </xf>
    <xf numFmtId="0" fontId="7" fillId="0" borderId="1">
      <alignment horizontal="center"/>
    </xf>
    <xf numFmtId="0" fontId="2" fillId="0" borderId="25"/>
    <xf numFmtId="0" fontId="2" fillId="0" borderId="23"/>
    <xf numFmtId="49" fontId="9" fillId="0" borderId="0"/>
    <xf numFmtId="0" fontId="7" fillId="0" borderId="0">
      <alignment horizontal="center"/>
    </xf>
    <xf numFmtId="0" fontId="3" fillId="0" borderId="26">
      <alignment horizontal="left" wrapText="1"/>
    </xf>
    <xf numFmtId="0" fontId="3" fillId="0" borderId="9">
      <alignment horizontal="left" wrapText="1"/>
    </xf>
    <xf numFmtId="0" fontId="12" fillId="0" borderId="10"/>
    <xf numFmtId="0" fontId="3" fillId="0" borderId="5">
      <alignment horizontal="center" shrinkToFit="1"/>
    </xf>
    <xf numFmtId="0" fontId="3" fillId="0" borderId="14">
      <alignment horizontal="center" shrinkToFit="1"/>
    </xf>
    <xf numFmtId="49" fontId="3" fillId="0" borderId="15">
      <alignment horizontal="center" wrapText="1"/>
    </xf>
    <xf numFmtId="49" fontId="3" fillId="0" borderId="27">
      <alignment horizontal="center" shrinkToFit="1"/>
    </xf>
    <xf numFmtId="0" fontId="12" fillId="0" borderId="11"/>
    <xf numFmtId="0" fontId="3" fillId="0" borderId="13">
      <alignment horizontal="center" vertical="center" shrinkToFit="1"/>
    </xf>
    <xf numFmtId="49" fontId="3" fillId="0" borderId="17">
      <alignment horizontal="center" wrapText="1"/>
    </xf>
    <xf numFmtId="49" fontId="3" fillId="0" borderId="28">
      <alignment horizontal="center"/>
    </xf>
    <xf numFmtId="49" fontId="3" fillId="0" borderId="13">
      <alignment horizontal="center" vertical="center" shrinkToFit="1"/>
    </xf>
    <xf numFmtId="165" fontId="3" fillId="0" borderId="16">
      <alignment horizontal="right" shrinkToFit="1"/>
    </xf>
    <xf numFmtId="4" fontId="3" fillId="0" borderId="17">
      <alignment horizontal="right" wrapText="1"/>
    </xf>
    <xf numFmtId="4" fontId="3" fillId="0" borderId="28">
      <alignment horizontal="right" shrinkToFit="1"/>
    </xf>
    <xf numFmtId="49" fontId="3" fillId="0" borderId="0">
      <alignment horizontal="right"/>
    </xf>
    <xf numFmtId="4" fontId="3" fillId="0" borderId="29">
      <alignment horizontal="right" shrinkToFit="1"/>
    </xf>
    <xf numFmtId="165" fontId="3" fillId="0" borderId="30">
      <alignment horizontal="right" shrinkToFit="1"/>
    </xf>
    <xf numFmtId="4" fontId="3" fillId="0" borderId="12">
      <alignment horizontal="right" wrapText="1"/>
    </xf>
    <xf numFmtId="49" fontId="3" fillId="0" borderId="31">
      <alignment horizontal="center"/>
    </xf>
    <xf numFmtId="0" fontId="7" fillId="0" borderId="23">
      <alignment horizontal="center"/>
    </xf>
    <xf numFmtId="49" fontId="2" fillId="0" borderId="23"/>
    <xf numFmtId="49" fontId="2" fillId="0" borderId="24"/>
    <xf numFmtId="0" fontId="2" fillId="0" borderId="24">
      <alignment wrapText="1"/>
    </xf>
    <xf numFmtId="0" fontId="2" fillId="0" borderId="24"/>
    <xf numFmtId="0" fontId="11" fillId="0" borderId="0"/>
    <xf numFmtId="0" fontId="11" fillId="0" borderId="0"/>
    <xf numFmtId="0" fontId="2" fillId="0" borderId="8">
      <alignment horizontal="left" wrapText="1"/>
    </xf>
    <xf numFmtId="0" fontId="10" fillId="0" borderId="0"/>
    <xf numFmtId="0" fontId="10" fillId="0" borderId="0"/>
    <xf numFmtId="0" fontId="11" fillId="0" borderId="0"/>
    <xf numFmtId="0" fontId="2" fillId="2" borderId="33"/>
    <xf numFmtId="0" fontId="2" fillId="2" borderId="34"/>
    <xf numFmtId="0" fontId="2" fillId="2" borderId="32"/>
    <xf numFmtId="0" fontId="2" fillId="2" borderId="1"/>
    <xf numFmtId="0" fontId="2" fillId="0" borderId="8">
      <alignment horizontal="left"/>
    </xf>
    <xf numFmtId="0" fontId="2" fillId="2" borderId="35"/>
    <xf numFmtId="0" fontId="3" fillId="0" borderId="1">
      <alignment horizontal="center" wrapText="1"/>
    </xf>
    <xf numFmtId="0" fontId="6" fillId="0" borderId="10">
      <alignment horizontal="center"/>
    </xf>
    <xf numFmtId="0" fontId="3" fillId="0" borderId="1">
      <alignment horizontal="center"/>
    </xf>
    <xf numFmtId="0" fontId="2" fillId="2" borderId="0"/>
    <xf numFmtId="0" fontId="7" fillId="0" borderId="0">
      <alignment horizontal="center"/>
    </xf>
    <xf numFmtId="0" fontId="7" fillId="0" borderId="1">
      <alignment horizontal="center"/>
    </xf>
    <xf numFmtId="0" fontId="3" fillId="0" borderId="8">
      <alignment horizontal="center" vertical="top" wrapText="1"/>
    </xf>
    <xf numFmtId="0" fontId="2" fillId="2" borderId="10"/>
    <xf numFmtId="0" fontId="3" fillId="0" borderId="1">
      <alignment horizontal="left" wrapText="1"/>
    </xf>
    <xf numFmtId="0" fontId="3" fillId="0" borderId="32">
      <alignment horizontal="left" wrapText="1"/>
    </xf>
    <xf numFmtId="49" fontId="3" fillId="0" borderId="8">
      <alignment horizontal="center" vertical="top" wrapText="1"/>
    </xf>
    <xf numFmtId="0" fontId="2" fillId="2" borderId="36"/>
    <xf numFmtId="0" fontId="2" fillId="2" borderId="37"/>
    <xf numFmtId="0" fontId="13" fillId="0" borderId="8">
      <alignment horizontal="center" vertical="top" wrapText="1"/>
    </xf>
    <xf numFmtId="49" fontId="13" fillId="0" borderId="8">
      <alignment horizontal="center" vertical="top" wrapText="1"/>
    </xf>
    <xf numFmtId="0" fontId="14" fillId="0" borderId="0"/>
    <xf numFmtId="0" fontId="13" fillId="0" borderId="12">
      <alignment horizontal="left" wrapText="1" indent="2"/>
    </xf>
    <xf numFmtId="4" fontId="13" fillId="0" borderId="17">
      <alignment horizontal="right" shrinkToFit="1"/>
    </xf>
    <xf numFmtId="0" fontId="15" fillId="0" borderId="23"/>
    <xf numFmtId="0" fontId="15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4" borderId="0"/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" borderId="1"/>
    <xf numFmtId="0" fontId="23" fillId="4" borderId="32"/>
    <xf numFmtId="49" fontId="23" fillId="0" borderId="8">
      <alignment horizontal="left" vertical="top" wrapText="1" indent="2"/>
    </xf>
    <xf numFmtId="49" fontId="23" fillId="0" borderId="8">
      <alignment horizontal="center" vertical="top" shrinkToFit="1"/>
    </xf>
    <xf numFmtId="10" fontId="23" fillId="0" borderId="8">
      <alignment horizontal="right" vertical="top" shrinkToFit="1"/>
    </xf>
    <xf numFmtId="0" fontId="23" fillId="4" borderId="32">
      <alignment shrinkToFit="1"/>
    </xf>
    <xf numFmtId="0" fontId="25" fillId="0" borderId="8">
      <alignment horizontal="left"/>
    </xf>
    <xf numFmtId="4" fontId="25" fillId="3" borderId="8">
      <alignment horizontal="right" vertical="top" shrinkToFit="1"/>
    </xf>
    <xf numFmtId="10" fontId="25" fillId="3" borderId="8">
      <alignment horizontal="right" vertical="top" shrinkToFit="1"/>
    </xf>
    <xf numFmtId="0" fontId="23" fillId="4" borderId="10"/>
    <xf numFmtId="0" fontId="23" fillId="0" borderId="0">
      <alignment horizontal="left" wrapText="1"/>
    </xf>
    <xf numFmtId="0" fontId="25" fillId="0" borderId="8">
      <alignment vertical="top" wrapText="1"/>
    </xf>
    <xf numFmtId="4" fontId="25" fillId="5" borderId="8">
      <alignment horizontal="right" vertical="top" shrinkToFit="1"/>
    </xf>
    <xf numFmtId="10" fontId="25" fillId="5" borderId="8">
      <alignment horizontal="right" vertical="top" shrinkToFit="1"/>
    </xf>
    <xf numFmtId="0" fontId="23" fillId="4" borderId="32">
      <alignment horizontal="center"/>
    </xf>
    <xf numFmtId="0" fontId="23" fillId="4" borderId="32">
      <alignment horizontal="left"/>
    </xf>
    <xf numFmtId="0" fontId="23" fillId="4" borderId="10">
      <alignment horizontal="center"/>
    </xf>
    <xf numFmtId="0" fontId="23" fillId="4" borderId="10">
      <alignment horizontal="left"/>
    </xf>
    <xf numFmtId="0" fontId="23" fillId="0" borderId="8">
      <alignment horizontal="left" vertical="top" wrapText="1"/>
    </xf>
    <xf numFmtId="49" fontId="23" fillId="0" borderId="8">
      <alignment horizontal="center" vertical="top" shrinkToFit="1"/>
    </xf>
  </cellStyleXfs>
  <cellXfs count="29">
    <xf numFmtId="0" fontId="0" fillId="0" borderId="0" xfId="0"/>
    <xf numFmtId="0" fontId="16" fillId="0" borderId="0" xfId="144" applyFont="1"/>
    <xf numFmtId="0" fontId="20" fillId="0" borderId="38" xfId="144" applyFont="1" applyBorder="1" applyAlignment="1">
      <alignment wrapText="1"/>
    </xf>
    <xf numFmtId="4" fontId="20" fillId="0" borderId="38" xfId="144" applyNumberFormat="1" applyFont="1" applyBorder="1" applyAlignment="1">
      <alignment horizontal="right"/>
    </xf>
    <xf numFmtId="4" fontId="20" fillId="0" borderId="38" xfId="144" applyNumberFormat="1" applyFont="1" applyBorder="1"/>
    <xf numFmtId="2" fontId="20" fillId="0" borderId="38" xfId="144" applyNumberFormat="1" applyFont="1" applyBorder="1" applyAlignment="1">
      <alignment horizontal="right"/>
    </xf>
    <xf numFmtId="0" fontId="20" fillId="0" borderId="38" xfId="144" applyFont="1" applyFill="1" applyBorder="1" applyAlignment="1">
      <alignment wrapText="1"/>
    </xf>
    <xf numFmtId="4" fontId="20" fillId="0" borderId="38" xfId="144" applyNumberFormat="1" applyFont="1" applyFill="1" applyBorder="1" applyAlignment="1">
      <alignment horizontal="right"/>
    </xf>
    <xf numFmtId="0" fontId="16" fillId="0" borderId="0" xfId="144" applyFont="1" applyFill="1"/>
    <xf numFmtId="0" fontId="21" fillId="0" borderId="0" xfId="144" applyFont="1"/>
    <xf numFmtId="4" fontId="21" fillId="0" borderId="0" xfId="144" applyNumberFormat="1" applyFont="1"/>
    <xf numFmtId="0" fontId="21" fillId="0" borderId="0" xfId="144" applyFont="1" applyAlignment="1">
      <alignment wrapText="1"/>
    </xf>
    <xf numFmtId="0" fontId="16" fillId="0" borderId="0" xfId="144" applyFont="1" applyAlignment="1">
      <alignment wrapText="1"/>
    </xf>
    <xf numFmtId="4" fontId="17" fillId="0" borderId="38" xfId="145" applyNumberFormat="1" applyFont="1" applyFill="1" applyBorder="1" applyAlignment="1">
      <alignment horizontal="center" vertical="center" wrapText="1"/>
    </xf>
    <xf numFmtId="0" fontId="19" fillId="0" borderId="38" xfId="144" applyFont="1" applyBorder="1" applyAlignment="1">
      <alignment horizontal="center" vertical="center" wrapText="1"/>
    </xf>
    <xf numFmtId="0" fontId="20" fillId="0" borderId="38" xfId="145" applyFont="1" applyFill="1" applyBorder="1" applyAlignment="1">
      <alignment wrapText="1"/>
    </xf>
    <xf numFmtId="0" fontId="19" fillId="0" borderId="38" xfId="144" applyFont="1" applyBorder="1" applyAlignment="1">
      <alignment horizontal="right"/>
    </xf>
    <xf numFmtId="0" fontId="19" fillId="0" borderId="38" xfId="144" applyFont="1" applyFill="1" applyBorder="1" applyAlignment="1">
      <alignment horizontal="right"/>
    </xf>
    <xf numFmtId="0" fontId="19" fillId="0" borderId="41" xfId="144" applyFont="1" applyFill="1" applyBorder="1" applyAlignment="1">
      <alignment horizontal="right"/>
    </xf>
    <xf numFmtId="0" fontId="17" fillId="0" borderId="0" xfId="145" applyFont="1" applyFill="1" applyAlignment="1">
      <alignment horizontal="center" wrapText="1"/>
    </xf>
    <xf numFmtId="0" fontId="18" fillId="0" borderId="0" xfId="145" applyFont="1" applyBorder="1" applyAlignment="1">
      <alignment horizontal="center" wrapText="1"/>
    </xf>
    <xf numFmtId="0" fontId="17" fillId="0" borderId="0" xfId="145" applyFont="1" applyBorder="1" applyAlignment="1">
      <alignment horizontal="center" wrapText="1"/>
    </xf>
    <xf numFmtId="0" fontId="19" fillId="0" borderId="40" xfId="144" applyFont="1" applyBorder="1" applyAlignment="1">
      <alignment horizontal="center" vertical="center" wrapText="1"/>
    </xf>
    <xf numFmtId="0" fontId="19" fillId="0" borderId="39" xfId="144" applyFont="1" applyBorder="1" applyAlignment="1">
      <alignment horizontal="center" vertical="center" wrapText="1"/>
    </xf>
    <xf numFmtId="0" fontId="20" fillId="0" borderId="40" xfId="144" applyFont="1" applyBorder="1" applyAlignment="1">
      <alignment horizontal="center" vertical="center" wrapText="1"/>
    </xf>
    <xf numFmtId="0" fontId="20" fillId="0" borderId="39" xfId="144" applyFont="1" applyBorder="1" applyAlignment="1">
      <alignment horizontal="center" vertical="center"/>
    </xf>
    <xf numFmtId="0" fontId="17" fillId="0" borderId="0" xfId="145" applyFont="1" applyFill="1" applyAlignment="1">
      <alignment horizontal="center" vertical="top" wrapText="1"/>
    </xf>
    <xf numFmtId="0" fontId="20" fillId="0" borderId="38" xfId="0" applyFont="1" applyFill="1" applyBorder="1" applyAlignment="1">
      <alignment wrapText="1"/>
    </xf>
    <xf numFmtId="0" fontId="20" fillId="0" borderId="38" xfId="0" applyFont="1" applyBorder="1" applyAlignment="1">
      <alignment wrapText="1"/>
    </xf>
  </cellXfs>
  <cellStyles count="173">
    <cellStyle name="br" xfId="111"/>
    <cellStyle name="col" xfId="112"/>
    <cellStyle name="st134" xfId="113"/>
    <cellStyle name="style0" xfId="114"/>
    <cellStyle name="style0 2" xfId="146"/>
    <cellStyle name="td" xfId="115"/>
    <cellStyle name="td 2" xfId="147"/>
    <cellStyle name="tr" xfId="116"/>
    <cellStyle name="xl100" xfId="1"/>
    <cellStyle name="xl101" xfId="2"/>
    <cellStyle name="xl102" xfId="3"/>
    <cellStyle name="xl103" xfId="4"/>
    <cellStyle name="xl104" xfId="5"/>
    <cellStyle name="xl105" xfId="6"/>
    <cellStyle name="xl106" xfId="7"/>
    <cellStyle name="xl107" xfId="117"/>
    <cellStyle name="xl108" xfId="118"/>
    <cellStyle name="xl109" xfId="8"/>
    <cellStyle name="xl110" xfId="9"/>
    <cellStyle name="xl111" xfId="10"/>
    <cellStyle name="xl112" xfId="11"/>
    <cellStyle name="xl113" xfId="119"/>
    <cellStyle name="xl114" xfId="12"/>
    <cellStyle name="xl115" xfId="13"/>
    <cellStyle name="xl116" xfId="14"/>
    <cellStyle name="xl117" xfId="15"/>
    <cellStyle name="xl118" xfId="16"/>
    <cellStyle name="xl119" xfId="17"/>
    <cellStyle name="xl120" xfId="18"/>
    <cellStyle name="xl121" xfId="19"/>
    <cellStyle name="xl122" xfId="20"/>
    <cellStyle name="xl123" xfId="21"/>
    <cellStyle name="xl124" xfId="22"/>
    <cellStyle name="xl125" xfId="23"/>
    <cellStyle name="xl126" xfId="120"/>
    <cellStyle name="xl127" xfId="24"/>
    <cellStyle name="xl128" xfId="25"/>
    <cellStyle name="xl129" xfId="26"/>
    <cellStyle name="xl130" xfId="27"/>
    <cellStyle name="xl131" xfId="28"/>
    <cellStyle name="xl132" xfId="29"/>
    <cellStyle name="xl133" xfId="30"/>
    <cellStyle name="xl134" xfId="31"/>
    <cellStyle name="xl135" xfId="32"/>
    <cellStyle name="xl136" xfId="121"/>
    <cellStyle name="xl137" xfId="33"/>
    <cellStyle name="xl138" xfId="122"/>
    <cellStyle name="xl139" xfId="34"/>
    <cellStyle name="xl140" xfId="123"/>
    <cellStyle name="xl141" xfId="124"/>
    <cellStyle name="xl142" xfId="35"/>
    <cellStyle name="xl143" xfId="125"/>
    <cellStyle name="xl144" xfId="36"/>
    <cellStyle name="xl145" xfId="37"/>
    <cellStyle name="xl146" xfId="38"/>
    <cellStyle name="xl147" xfId="39"/>
    <cellStyle name="xl148" xfId="40"/>
    <cellStyle name="xl149" xfId="41"/>
    <cellStyle name="xl21" xfId="126"/>
    <cellStyle name="xl21 2" xfId="148"/>
    <cellStyle name="xl22" xfId="42"/>
    <cellStyle name="xl22 2" xfId="142"/>
    <cellStyle name="xl23" xfId="127"/>
    <cellStyle name="xl23 2" xfId="149"/>
    <cellStyle name="xl24" xfId="43"/>
    <cellStyle name="xl24 2" xfId="150"/>
    <cellStyle name="xl25" xfId="44"/>
    <cellStyle name="xl25 2" xfId="151"/>
    <cellStyle name="xl26" xfId="45"/>
    <cellStyle name="xl26 2" xfId="152"/>
    <cellStyle name="xl27" xfId="128"/>
    <cellStyle name="xl27 2" xfId="153"/>
    <cellStyle name="xl28" xfId="129"/>
    <cellStyle name="xl28 2" xfId="136"/>
    <cellStyle name="xl29" xfId="46"/>
    <cellStyle name="xl29 2" xfId="154"/>
    <cellStyle name="xl29 20" xfId="172"/>
    <cellStyle name="xl30" xfId="47"/>
    <cellStyle name="xl30 2" xfId="155"/>
    <cellStyle name="xl31" xfId="48"/>
    <cellStyle name="xl31 2" xfId="156"/>
    <cellStyle name="xl32" xfId="49"/>
    <cellStyle name="xl32 2" xfId="139"/>
    <cellStyle name="xl33" xfId="130"/>
    <cellStyle name="xl33 2" xfId="157"/>
    <cellStyle name="xl34" xfId="50"/>
    <cellStyle name="xl34 2" xfId="158"/>
    <cellStyle name="xl35" xfId="131"/>
    <cellStyle name="xl35 2" xfId="159"/>
    <cellStyle name="xl36" xfId="132"/>
    <cellStyle name="xl36 2" xfId="160"/>
    <cellStyle name="xl37" xfId="51"/>
    <cellStyle name="xl37 2" xfId="161"/>
    <cellStyle name="xl38" xfId="52"/>
    <cellStyle name="xl38 2" xfId="162"/>
    <cellStyle name="xl39" xfId="53"/>
    <cellStyle name="xl39 2" xfId="163"/>
    <cellStyle name="xl39 20" xfId="171"/>
    <cellStyle name="xl40" xfId="54"/>
    <cellStyle name="xl40 2" xfId="164"/>
    <cellStyle name="xl41" xfId="55"/>
    <cellStyle name="xl41 2" xfId="165"/>
    <cellStyle name="xl42" xfId="56"/>
    <cellStyle name="xl42 2" xfId="166"/>
    <cellStyle name="xl43" xfId="57"/>
    <cellStyle name="xl43 2" xfId="167"/>
    <cellStyle name="xl44" xfId="58"/>
    <cellStyle name="xl44 2" xfId="168"/>
    <cellStyle name="xl45" xfId="59"/>
    <cellStyle name="xl45 2" xfId="169"/>
    <cellStyle name="xl46" xfId="60"/>
    <cellStyle name="xl46 2" xfId="170"/>
    <cellStyle name="xl47" xfId="61"/>
    <cellStyle name="xl48" xfId="133"/>
    <cellStyle name="xl48 2" xfId="137"/>
    <cellStyle name="xl49" xfId="62"/>
    <cellStyle name="xl50" xfId="63"/>
    <cellStyle name="xl51" xfId="64"/>
    <cellStyle name="xl52" xfId="65"/>
    <cellStyle name="xl52 2" xfId="140"/>
    <cellStyle name="xl53" xfId="66"/>
    <cellStyle name="xl54" xfId="67"/>
    <cellStyle name="xl55" xfId="68"/>
    <cellStyle name="xl56" xfId="69"/>
    <cellStyle name="xl57" xfId="70"/>
    <cellStyle name="xl58" xfId="71"/>
    <cellStyle name="xl59" xfId="72"/>
    <cellStyle name="xl60" xfId="73"/>
    <cellStyle name="xl61" xfId="74"/>
    <cellStyle name="xl62" xfId="75"/>
    <cellStyle name="xl63" xfId="76"/>
    <cellStyle name="xl64" xfId="77"/>
    <cellStyle name="xl65" xfId="78"/>
    <cellStyle name="xl66" xfId="79"/>
    <cellStyle name="xl67" xfId="80"/>
    <cellStyle name="xl68" xfId="81"/>
    <cellStyle name="xl69" xfId="82"/>
    <cellStyle name="xl70" xfId="83"/>
    <cellStyle name="xl70 2" xfId="141"/>
    <cellStyle name="xl71" xfId="84"/>
    <cellStyle name="xl72" xfId="85"/>
    <cellStyle name="xl73" xfId="86"/>
    <cellStyle name="xl74" xfId="134"/>
    <cellStyle name="xl75" xfId="87"/>
    <cellStyle name="xl76" xfId="88"/>
    <cellStyle name="xl77" xfId="89"/>
    <cellStyle name="xl78" xfId="90"/>
    <cellStyle name="xl79" xfId="91"/>
    <cellStyle name="xl80" xfId="135"/>
    <cellStyle name="xl81" xfId="92"/>
    <cellStyle name="xl82" xfId="93"/>
    <cellStyle name="xl83" xfId="94"/>
    <cellStyle name="xl84" xfId="95"/>
    <cellStyle name="xl85" xfId="96"/>
    <cellStyle name="xl86" xfId="97"/>
    <cellStyle name="xl87" xfId="98"/>
    <cellStyle name="xl88" xfId="99"/>
    <cellStyle name="xl89" xfId="100"/>
    <cellStyle name="xl90" xfId="101"/>
    <cellStyle name="xl91" xfId="102"/>
    <cellStyle name="xl92" xfId="103"/>
    <cellStyle name="xl93" xfId="104"/>
    <cellStyle name="xl94" xfId="105"/>
    <cellStyle name="xl95" xfId="106"/>
    <cellStyle name="xl96" xfId="107"/>
    <cellStyle name="xl97" xfId="108"/>
    <cellStyle name="xl98" xfId="109"/>
    <cellStyle name="xl99" xfId="110"/>
    <cellStyle name="Обычный" xfId="0" builtinId="0"/>
    <cellStyle name="Обычный 2" xfId="138"/>
    <cellStyle name="Обычный 2 2" xfId="145"/>
    <cellStyle name="Обычный 3" xfId="143"/>
    <cellStyle name="Обычный 3 2" xfId="144"/>
  </cellStyles>
  <dxfs count="0"/>
  <tableStyles count="0"/>
  <colors>
    <mruColors>
      <color rgb="FFFF6600"/>
      <color rgb="FF993300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="110" zoomScaleNormal="100" zoomScaleSheetLayoutView="110" workbookViewId="0">
      <selection activeCell="G25" sqref="G25"/>
    </sheetView>
  </sheetViews>
  <sheetFormatPr defaultRowHeight="12.75" x14ac:dyDescent="0.2"/>
  <cols>
    <col min="1" max="1" width="0.28515625" style="1" customWidth="1"/>
    <col min="2" max="2" width="72" style="1" customWidth="1"/>
    <col min="3" max="3" width="17.5703125" style="1" customWidth="1"/>
    <col min="4" max="4" width="11.42578125" style="1" customWidth="1"/>
    <col min="5" max="5" width="17.7109375" style="1" customWidth="1"/>
    <col min="6" max="6" width="9.42578125" style="1" customWidth="1"/>
    <col min="7" max="7" width="62.42578125" style="12" customWidth="1"/>
    <col min="8" max="16384" width="9.140625" style="1"/>
  </cols>
  <sheetData>
    <row r="1" spans="1:7" ht="30.75" customHeight="1" x14ac:dyDescent="0.2">
      <c r="B1" s="19" t="s">
        <v>19</v>
      </c>
      <c r="C1" s="19"/>
      <c r="D1" s="19"/>
      <c r="E1" s="19"/>
      <c r="F1" s="19"/>
      <c r="G1" s="19"/>
    </row>
    <row r="2" spans="1:7" ht="16.5" customHeight="1" x14ac:dyDescent="0.2">
      <c r="B2" s="20" t="s">
        <v>17</v>
      </c>
      <c r="C2" s="21"/>
      <c r="D2" s="21"/>
      <c r="E2" s="21"/>
      <c r="F2" s="21"/>
      <c r="G2" s="21"/>
    </row>
    <row r="3" spans="1:7" ht="9" customHeight="1" x14ac:dyDescent="0.2">
      <c r="B3" s="26"/>
      <c r="C3" s="26"/>
      <c r="D3" s="26"/>
      <c r="E3" s="26"/>
      <c r="F3" s="26"/>
      <c r="G3" s="26"/>
    </row>
    <row r="4" spans="1:7" ht="67.5" customHeight="1" x14ac:dyDescent="0.2">
      <c r="A4" s="22" t="s">
        <v>14</v>
      </c>
      <c r="B4" s="24" t="s">
        <v>13</v>
      </c>
      <c r="C4" s="13" t="s">
        <v>18</v>
      </c>
      <c r="D4" s="13" t="s">
        <v>20</v>
      </c>
      <c r="E4" s="13" t="s">
        <v>0</v>
      </c>
      <c r="F4" s="14" t="s">
        <v>21</v>
      </c>
      <c r="G4" s="22" t="s">
        <v>5</v>
      </c>
    </row>
    <row r="5" spans="1:7" x14ac:dyDescent="0.2">
      <c r="A5" s="23"/>
      <c r="B5" s="25"/>
      <c r="C5" s="14" t="s">
        <v>23</v>
      </c>
      <c r="D5" s="14" t="s">
        <v>23</v>
      </c>
      <c r="E5" s="14" t="s">
        <v>23</v>
      </c>
      <c r="F5" s="14" t="s">
        <v>24</v>
      </c>
      <c r="G5" s="23"/>
    </row>
    <row r="6" spans="1:7" ht="51" x14ac:dyDescent="0.2">
      <c r="A6" s="16" t="s">
        <v>25</v>
      </c>
      <c r="B6" s="2" t="s">
        <v>2</v>
      </c>
      <c r="C6" s="3">
        <v>101105</v>
      </c>
      <c r="D6" s="3">
        <v>100823.65579</v>
      </c>
      <c r="E6" s="4">
        <f>C6-D6</f>
        <v>281.34420999999566</v>
      </c>
      <c r="F6" s="5">
        <f>D6/C6*100-100</f>
        <v>-0.27826933386083397</v>
      </c>
      <c r="G6" s="2" t="s">
        <v>56</v>
      </c>
    </row>
    <row r="7" spans="1:7" s="8" customFormat="1" ht="25.5" x14ac:dyDescent="0.2">
      <c r="A7" s="17" t="s">
        <v>26</v>
      </c>
      <c r="B7" s="6" t="s">
        <v>46</v>
      </c>
      <c r="C7" s="7">
        <v>11595.29</v>
      </c>
      <c r="D7" s="7">
        <v>12008.141799999999</v>
      </c>
      <c r="E7" s="4">
        <f t="shared" ref="E7:E25" si="0">C7-D7</f>
        <v>-412.85179999999855</v>
      </c>
      <c r="F7" s="5">
        <f t="shared" ref="F7:F26" si="1">D7/C7*100-100</f>
        <v>3.5605129324061551</v>
      </c>
      <c r="G7" s="6" t="s">
        <v>55</v>
      </c>
    </row>
    <row r="8" spans="1:7" x14ac:dyDescent="0.2">
      <c r="A8" s="16" t="s">
        <v>27</v>
      </c>
      <c r="B8" s="2" t="s">
        <v>3</v>
      </c>
      <c r="C8" s="3">
        <v>27300</v>
      </c>
      <c r="D8" s="3">
        <v>36881.605230000001</v>
      </c>
      <c r="E8" s="4">
        <f t="shared" si="0"/>
        <v>-9581.605230000001</v>
      </c>
      <c r="F8" s="5">
        <f t="shared" si="1"/>
        <v>35.097455054945073</v>
      </c>
      <c r="G8" s="27" t="s">
        <v>54</v>
      </c>
    </row>
    <row r="9" spans="1:7" x14ac:dyDescent="0.2">
      <c r="A9" s="16" t="s">
        <v>28</v>
      </c>
      <c r="B9" s="2" t="s">
        <v>4</v>
      </c>
      <c r="C9" s="3">
        <v>12000</v>
      </c>
      <c r="D9" s="3">
        <v>12469.11614</v>
      </c>
      <c r="E9" s="4">
        <f t="shared" si="0"/>
        <v>-469.11614000000009</v>
      </c>
      <c r="F9" s="5">
        <f t="shared" si="1"/>
        <v>3.9093011666666513</v>
      </c>
      <c r="G9" s="27" t="s">
        <v>54</v>
      </c>
    </row>
    <row r="10" spans="1:7" s="8" customFormat="1" ht="63.75" x14ac:dyDescent="0.2">
      <c r="A10" s="17" t="s">
        <v>29</v>
      </c>
      <c r="B10" s="6" t="s">
        <v>16</v>
      </c>
      <c r="C10" s="3">
        <v>38700</v>
      </c>
      <c r="D10" s="7">
        <v>25946.638190000001</v>
      </c>
      <c r="E10" s="4">
        <f t="shared" si="0"/>
        <v>12753.361809999999</v>
      </c>
      <c r="F10" s="5">
        <f t="shared" si="1"/>
        <v>-32.954423281653746</v>
      </c>
      <c r="G10" s="27" t="s">
        <v>57</v>
      </c>
    </row>
    <row r="11" spans="1:7" ht="25.5" x14ac:dyDescent="0.2">
      <c r="A11" s="16" t="s">
        <v>30</v>
      </c>
      <c r="B11" s="2" t="s">
        <v>1</v>
      </c>
      <c r="C11" s="3">
        <v>0</v>
      </c>
      <c r="D11" s="3">
        <v>24</v>
      </c>
      <c r="E11" s="4">
        <f t="shared" si="0"/>
        <v>-24</v>
      </c>
      <c r="F11" s="5"/>
      <c r="G11" s="28" t="s">
        <v>58</v>
      </c>
    </row>
    <row r="12" spans="1:7" ht="38.25" x14ac:dyDescent="0.2">
      <c r="A12" s="16" t="s">
        <v>31</v>
      </c>
      <c r="B12" s="2" t="s">
        <v>12</v>
      </c>
      <c r="C12" s="3">
        <v>16411.599999999999</v>
      </c>
      <c r="D12" s="3">
        <v>21635.764729999999</v>
      </c>
      <c r="E12" s="4">
        <f t="shared" si="0"/>
        <v>-5224.1647300000004</v>
      </c>
      <c r="F12" s="5">
        <f t="shared" si="1"/>
        <v>31.832147566355502</v>
      </c>
      <c r="G12" s="27" t="s">
        <v>59</v>
      </c>
    </row>
    <row r="13" spans="1:7" ht="51" x14ac:dyDescent="0.2">
      <c r="A13" s="16" t="s">
        <v>32</v>
      </c>
      <c r="B13" s="2" t="s">
        <v>11</v>
      </c>
      <c r="C13" s="3">
        <v>72.2</v>
      </c>
      <c r="D13" s="3">
        <v>77.362960000000001</v>
      </c>
      <c r="E13" s="4">
        <f t="shared" si="0"/>
        <v>-5.1629599999999982</v>
      </c>
      <c r="F13" s="5">
        <f t="shared" si="1"/>
        <v>7.1509141274238175</v>
      </c>
      <c r="G13" s="27" t="s">
        <v>60</v>
      </c>
    </row>
    <row r="14" spans="1:7" ht="25.5" x14ac:dyDescent="0.2">
      <c r="A14" s="16" t="s">
        <v>33</v>
      </c>
      <c r="B14" s="2" t="s">
        <v>47</v>
      </c>
      <c r="C14" s="3">
        <v>12487</v>
      </c>
      <c r="D14" s="3">
        <v>10361.80622</v>
      </c>
      <c r="E14" s="4">
        <f t="shared" si="0"/>
        <v>2125.1937799999996</v>
      </c>
      <c r="F14" s="5">
        <f t="shared" si="1"/>
        <v>-17.019250260270681</v>
      </c>
      <c r="G14" s="2" t="s">
        <v>61</v>
      </c>
    </row>
    <row r="15" spans="1:7" ht="25.5" x14ac:dyDescent="0.2">
      <c r="A15" s="16" t="s">
        <v>34</v>
      </c>
      <c r="B15" s="2" t="s">
        <v>48</v>
      </c>
      <c r="C15" s="3">
        <v>0</v>
      </c>
      <c r="D15" s="3">
        <v>53.442830000000001</v>
      </c>
      <c r="E15" s="4">
        <f t="shared" si="0"/>
        <v>-53.442830000000001</v>
      </c>
      <c r="F15" s="5"/>
      <c r="G15" s="6" t="s">
        <v>65</v>
      </c>
    </row>
    <row r="16" spans="1:7" ht="25.5" x14ac:dyDescent="0.2">
      <c r="A16" s="16" t="s">
        <v>35</v>
      </c>
      <c r="B16" s="2" t="s">
        <v>49</v>
      </c>
      <c r="C16" s="3">
        <v>0</v>
      </c>
      <c r="D16" s="3">
        <v>0.25011</v>
      </c>
      <c r="E16" s="4">
        <f t="shared" si="0"/>
        <v>-0.25011</v>
      </c>
      <c r="F16" s="5"/>
      <c r="G16" s="6" t="s">
        <v>65</v>
      </c>
    </row>
    <row r="17" spans="1:7" ht="51" x14ac:dyDescent="0.2">
      <c r="A17" s="16" t="s">
        <v>36</v>
      </c>
      <c r="B17" s="2" t="s">
        <v>10</v>
      </c>
      <c r="C17" s="3">
        <v>3510.6</v>
      </c>
      <c r="D17" s="3">
        <v>3130.7408999999998</v>
      </c>
      <c r="E17" s="4">
        <f t="shared" si="0"/>
        <v>379.85910000000013</v>
      </c>
      <c r="F17" s="5">
        <f t="shared" si="1"/>
        <v>-10.82034694923945</v>
      </c>
      <c r="G17" s="15" t="s">
        <v>63</v>
      </c>
    </row>
    <row r="18" spans="1:7" ht="51" x14ac:dyDescent="0.2">
      <c r="A18" s="16" t="s">
        <v>37</v>
      </c>
      <c r="B18" s="2" t="s">
        <v>9</v>
      </c>
      <c r="C18" s="3">
        <v>1100</v>
      </c>
      <c r="D18" s="3">
        <v>3372.69155</v>
      </c>
      <c r="E18" s="4">
        <f t="shared" si="0"/>
        <v>-2272.69155</v>
      </c>
      <c r="F18" s="5">
        <f t="shared" si="1"/>
        <v>206.60832272727271</v>
      </c>
      <c r="G18" s="2" t="s">
        <v>62</v>
      </c>
    </row>
    <row r="19" spans="1:7" s="8" customFormat="1" ht="25.5" x14ac:dyDescent="0.2">
      <c r="A19" s="17" t="s">
        <v>38</v>
      </c>
      <c r="B19" s="6" t="s">
        <v>50</v>
      </c>
      <c r="C19" s="7">
        <v>0</v>
      </c>
      <c r="D19" s="7">
        <v>300</v>
      </c>
      <c r="E19" s="4">
        <f t="shared" si="0"/>
        <v>-300</v>
      </c>
      <c r="F19" s="5"/>
      <c r="G19" s="6" t="s">
        <v>65</v>
      </c>
    </row>
    <row r="20" spans="1:7" ht="51" x14ac:dyDescent="0.2">
      <c r="A20" s="16" t="s">
        <v>39</v>
      </c>
      <c r="B20" s="2" t="s">
        <v>8</v>
      </c>
      <c r="C20" s="3">
        <v>11000</v>
      </c>
      <c r="D20" s="3">
        <v>4269.5573000000004</v>
      </c>
      <c r="E20" s="4">
        <f t="shared" si="0"/>
        <v>6730.4426999999996</v>
      </c>
      <c r="F20" s="5">
        <f t="shared" si="1"/>
        <v>-61.185842727272721</v>
      </c>
      <c r="G20" s="2" t="s">
        <v>64</v>
      </c>
    </row>
    <row r="21" spans="1:7" s="8" customFormat="1" ht="25.5" x14ac:dyDescent="0.2">
      <c r="A21" s="18" t="s">
        <v>40</v>
      </c>
      <c r="B21" s="6" t="s">
        <v>7</v>
      </c>
      <c r="C21" s="7">
        <v>240</v>
      </c>
      <c r="D21" s="7">
        <v>1983.83086</v>
      </c>
      <c r="E21" s="4">
        <f t="shared" si="0"/>
        <v>-1743.83086</v>
      </c>
      <c r="F21" s="5">
        <f t="shared" si="1"/>
        <v>726.59619166666664</v>
      </c>
      <c r="G21" s="28" t="s">
        <v>66</v>
      </c>
    </row>
    <row r="22" spans="1:7" s="8" customFormat="1" ht="38.25" x14ac:dyDescent="0.2">
      <c r="A22" s="18" t="s">
        <v>41</v>
      </c>
      <c r="B22" s="6" t="s">
        <v>51</v>
      </c>
      <c r="C22" s="7">
        <v>1600</v>
      </c>
      <c r="D22" s="7">
        <v>7795.9749700000002</v>
      </c>
      <c r="E22" s="4">
        <f t="shared" si="0"/>
        <v>-6195.9749700000002</v>
      </c>
      <c r="F22" s="5">
        <f t="shared" si="1"/>
        <v>387.24843562500001</v>
      </c>
      <c r="G22" s="6" t="s">
        <v>67</v>
      </c>
    </row>
    <row r="23" spans="1:7" s="8" customFormat="1" ht="38.25" x14ac:dyDescent="0.2">
      <c r="A23" s="18" t="s">
        <v>42</v>
      </c>
      <c r="B23" s="6" t="s">
        <v>52</v>
      </c>
      <c r="C23" s="7">
        <v>0</v>
      </c>
      <c r="D23" s="7">
        <v>0.64847999999999995</v>
      </c>
      <c r="E23" s="4">
        <f t="shared" si="0"/>
        <v>-0.64847999999999995</v>
      </c>
      <c r="F23" s="5"/>
      <c r="G23" s="6" t="s">
        <v>65</v>
      </c>
    </row>
    <row r="24" spans="1:7" s="8" customFormat="1" ht="25.5" x14ac:dyDescent="0.2">
      <c r="A24" s="18" t="s">
        <v>43</v>
      </c>
      <c r="B24" s="6" t="s">
        <v>6</v>
      </c>
      <c r="C24" s="7">
        <v>15</v>
      </c>
      <c r="D24" s="7">
        <v>2247.3425699999998</v>
      </c>
      <c r="E24" s="4">
        <f t="shared" si="0"/>
        <v>-2232.3425699999998</v>
      </c>
      <c r="F24" s="5">
        <f t="shared" si="1"/>
        <v>14882.283799999999</v>
      </c>
      <c r="G24" s="6" t="s">
        <v>68</v>
      </c>
    </row>
    <row r="25" spans="1:7" s="8" customFormat="1" ht="25.5" x14ac:dyDescent="0.2">
      <c r="A25" s="18" t="s">
        <v>45</v>
      </c>
      <c r="B25" s="6" t="s">
        <v>53</v>
      </c>
      <c r="C25" s="7">
        <v>0</v>
      </c>
      <c r="D25" s="7">
        <v>0.42499999999999999</v>
      </c>
      <c r="E25" s="4">
        <f t="shared" si="0"/>
        <v>-0.42499999999999999</v>
      </c>
      <c r="F25" s="5"/>
      <c r="G25" s="6" t="s">
        <v>65</v>
      </c>
    </row>
    <row r="26" spans="1:7" s="8" customFormat="1" ht="38.25" x14ac:dyDescent="0.2">
      <c r="A26" s="18" t="s">
        <v>44</v>
      </c>
      <c r="B26" s="6" t="s">
        <v>15</v>
      </c>
      <c r="C26" s="7">
        <v>153339.07</v>
      </c>
      <c r="D26" s="7">
        <v>281076.34000000003</v>
      </c>
      <c r="E26" s="4">
        <f t="shared" ref="E26" si="2">C26-D26</f>
        <v>-127737.27000000002</v>
      </c>
      <c r="F26" s="5">
        <f t="shared" si="1"/>
        <v>83.303798568753564</v>
      </c>
      <c r="G26" s="6" t="s">
        <v>22</v>
      </c>
    </row>
    <row r="27" spans="1:7" s="9" customFormat="1" x14ac:dyDescent="0.2">
      <c r="C27" s="10">
        <f>SUM(C6:C26)</f>
        <v>390475.76</v>
      </c>
      <c r="D27" s="10">
        <f>SUM(D6:D26)</f>
        <v>524459.33562999999</v>
      </c>
      <c r="G27" s="11"/>
    </row>
    <row r="28" spans="1:7" s="9" customFormat="1" x14ac:dyDescent="0.2">
      <c r="G28" s="11"/>
    </row>
    <row r="29" spans="1:7" s="9" customFormat="1" x14ac:dyDescent="0.2">
      <c r="G29" s="11"/>
    </row>
    <row r="30" spans="1:7" s="9" customFormat="1" x14ac:dyDescent="0.2">
      <c r="C30" s="10"/>
      <c r="D30" s="10"/>
      <c r="G30" s="11"/>
    </row>
  </sheetData>
  <mergeCells count="6">
    <mergeCell ref="B1:G1"/>
    <mergeCell ref="B2:G2"/>
    <mergeCell ref="A4:A5"/>
    <mergeCell ref="B4:B5"/>
    <mergeCell ref="G4:G5"/>
    <mergeCell ref="B3:G3"/>
  </mergeCells>
  <pageMargins left="0.70866141732283472" right="0.70866141732283472" top="1.1811023622047245" bottom="0.15748031496062992" header="0.31496062992125984" footer="0.31496062992125984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5EF1ACDF-70D4-44EB-980B-8C0CB78ED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Елена М. Титаренко</cp:lastModifiedBy>
  <cp:lastPrinted>2020-06-25T09:08:34Z</cp:lastPrinted>
  <dcterms:created xsi:type="dcterms:W3CDTF">2016-06-20T09:13:17Z</dcterms:created>
  <dcterms:modified xsi:type="dcterms:W3CDTF">2020-06-29T12:21:09Z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C:\inetpub\wwwroot\svod-smart\temp\ReportManager\sv_0503117m_20150101__web_4_26.xls</vt:lpwstr>
  </property>
</Properties>
</file>